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<sst xmlns="http://schemas.openxmlformats.org/spreadsheetml/2006/main" count="111" uniqueCount="64">
  <si>
    <t>Nom - Prénom</t>
  </si>
  <si>
    <t>Handicap</t>
  </si>
  <si>
    <t>Total
Scratch</t>
  </si>
  <si>
    <t>Total</t>
  </si>
  <si>
    <t>Equipe 1</t>
  </si>
  <si>
    <t>Points</t>
  </si>
  <si>
    <t>Ligne 2
Piste 4</t>
  </si>
  <si>
    <t>Ligne 1
Piste 1</t>
  </si>
  <si>
    <t>Ligne 3
Piste 2</t>
  </si>
  <si>
    <t>Ligne 4
Piste 5</t>
  </si>
  <si>
    <t>Ligne 5
Piste 6</t>
  </si>
  <si>
    <t>Ligne 6
Piste 3</t>
  </si>
  <si>
    <t>Ligne 5
Piste 3</t>
  </si>
  <si>
    <t>Ligne 6
Piste 6</t>
  </si>
  <si>
    <t>Equipe 2</t>
  </si>
  <si>
    <t>Ligne 1
Piste 2</t>
  </si>
  <si>
    <t>Ligne 2
Piste 6</t>
  </si>
  <si>
    <t>Ligne 3
Piste 4</t>
  </si>
  <si>
    <t>Ligne 4
Piste 3</t>
  </si>
  <si>
    <t>Ligne 5
Piste 5</t>
  </si>
  <si>
    <t>Ligne 6
Piste 1</t>
  </si>
  <si>
    <t>Equipe 3</t>
  </si>
  <si>
    <t>Ligne 1
Piste 3</t>
  </si>
  <si>
    <t>Ligne 2
Piste 5</t>
  </si>
  <si>
    <t>Ligne 3
Piste 1</t>
  </si>
  <si>
    <t>Ligne 4
Piste 2</t>
  </si>
  <si>
    <t>Ligne 1
Piste 4</t>
  </si>
  <si>
    <t>Equipe 4</t>
  </si>
  <si>
    <t>Ligne 2
Piste 1</t>
  </si>
  <si>
    <t>Ligne 3
Piste 6</t>
  </si>
  <si>
    <t>Ligne 4
Piste 4</t>
  </si>
  <si>
    <t>Ligne 5
Piste 2</t>
  </si>
  <si>
    <t>Ligne 6
Piste 5</t>
  </si>
  <si>
    <t>Equipe 5</t>
  </si>
  <si>
    <t>Ligne 1
Piste 5</t>
  </si>
  <si>
    <t>Ligne 2
Piste 2</t>
  </si>
  <si>
    <t>Ligne 3
Piste 3</t>
  </si>
  <si>
    <t>Ligne 4
Piste 6</t>
  </si>
  <si>
    <t>Ligne 5
Piste 1</t>
  </si>
  <si>
    <t>Ligne 6
Piste 4</t>
  </si>
  <si>
    <t>Equipe 6</t>
  </si>
  <si>
    <t>Ligne 1
Piste 6</t>
  </si>
  <si>
    <t>Ligne 2
Piste 3</t>
  </si>
  <si>
    <t>Ligne 3
Piste 5</t>
  </si>
  <si>
    <t>Ligne 4
Piste 1</t>
  </si>
  <si>
    <t>Ligne 5
Piste 4</t>
  </si>
  <si>
    <t>Ligne 6
Piste 2</t>
  </si>
  <si>
    <t>1 ère Période</t>
  </si>
  <si>
    <t>Total scratch</t>
  </si>
  <si>
    <t>Total général</t>
  </si>
  <si>
    <t>2 ème Journée</t>
  </si>
  <si>
    <t>Résultats Individuelle Journée  du 12/10/2023</t>
  </si>
  <si>
    <t>Mercier Régine</t>
  </si>
  <si>
    <t>Besnard Romain</t>
  </si>
  <si>
    <t>Delafosse Nicolas</t>
  </si>
  <si>
    <t>Calenge Angélique</t>
  </si>
  <si>
    <t>Lecordier Manu</t>
  </si>
  <si>
    <t>Mercier Guy</t>
  </si>
  <si>
    <t>Clavier Fanfan</t>
  </si>
  <si>
    <t>Mercier Antoine</t>
  </si>
  <si>
    <t>Gadais Alain</t>
  </si>
  <si>
    <t>Lecarpentier Denis</t>
  </si>
  <si>
    <t>Levesque Bernard</t>
  </si>
  <si>
    <t>Delafosse Florian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</si>
</sst>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 quotePrefix="1">
      <alignment horizontal="center" vertical="center" wrapText="1"/>
    </xf>
    <xf numFmtId="0" fontId="1" fillId="0" borderId="36" xfId="0" applyFont="1" applyBorder="1" applyAlignment="1" quotePrefix="1">
      <alignment horizontal="center" vertical="center" wrapText="1"/>
    </xf>
    <xf numFmtId="0" fontId="1" fillId="0" borderId="37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 quotePrefix="1">
      <alignment horizontal="center" vertical="center" wrapText="1"/>
    </xf>
    <xf numFmtId="0" fontId="6" fillId="0" borderId="36" xfId="0" applyFont="1" applyBorder="1" applyAlignment="1" quotePrefix="1">
      <alignment horizontal="center" vertical="center" wrapText="1"/>
    </xf>
    <xf numFmtId="0" fontId="6" fillId="0" borderId="37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90" t="s">
        <v>51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3:12" ht="12.75"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8">
      <c r="B3" s="92" t="s">
        <v>47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2:12" ht="18">
      <c r="B4" s="93" t="s">
        <v>50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6" ht="20.25">
      <c r="C6" s="12" t="s">
        <v>4</v>
      </c>
    </row>
    <row r="7" ht="13.5" thickBot="1"/>
    <row r="8" spans="2:12" s="38" customFormat="1" ht="30" customHeight="1" thickBot="1">
      <c r="B8" s="32" t="s">
        <v>1</v>
      </c>
      <c r="C8" s="32" t="s">
        <v>0</v>
      </c>
      <c r="D8" s="33" t="s">
        <v>7</v>
      </c>
      <c r="E8" s="34" t="s">
        <v>42</v>
      </c>
      <c r="F8" s="34" t="s">
        <v>8</v>
      </c>
      <c r="G8" s="34" t="s">
        <v>30</v>
      </c>
      <c r="H8" s="34" t="s">
        <v>38</v>
      </c>
      <c r="I8" s="35" t="s">
        <v>32</v>
      </c>
      <c r="J8" s="36" t="s">
        <v>2</v>
      </c>
      <c r="K8" s="36" t="s">
        <v>1</v>
      </c>
      <c r="L8" s="37" t="s">
        <v>3</v>
      </c>
    </row>
    <row r="9" spans="2:12" ht="39.75" customHeight="1">
      <c r="B9" s="18">
        <v>34</v>
      </c>
      <c r="C9" s="39" t="s">
        <v>52</v>
      </c>
      <c r="D9" s="22">
        <v>166</v>
      </c>
      <c r="E9" s="4">
        <v>141</v>
      </c>
      <c r="F9" s="4">
        <v>160</v>
      </c>
      <c r="G9" s="4">
        <v>136</v>
      </c>
      <c r="H9" s="4">
        <v>161</v>
      </c>
      <c r="I9" s="15">
        <v>156</v>
      </c>
      <c r="J9" s="18">
        <f>IF(SUM($D$9:$I$13)=0," ",SUM(D9:I9))</f>
        <v>920</v>
      </c>
      <c r="K9" s="18">
        <f>IF(SUM($D$9:$I$13)=0," ",6*B9)</f>
        <v>204</v>
      </c>
      <c r="L9" s="18">
        <f>IF(SUM($D$9:$I$13)=0," ",SUM(J9:K9))</f>
        <v>1124</v>
      </c>
    </row>
    <row r="10" spans="2:12" ht="39.75" customHeight="1">
      <c r="B10" s="19">
        <v>60</v>
      </c>
      <c r="C10" s="40" t="s">
        <v>53</v>
      </c>
      <c r="D10" s="23">
        <v>130</v>
      </c>
      <c r="E10" s="24">
        <v>174</v>
      </c>
      <c r="F10" s="24">
        <v>120</v>
      </c>
      <c r="G10" s="24">
        <v>147</v>
      </c>
      <c r="H10" s="24">
        <v>125</v>
      </c>
      <c r="I10" s="25">
        <v>151</v>
      </c>
      <c r="J10" s="20">
        <f>IF(SUM($D$9:$I$13)=0," ",SUM(D10:I10))</f>
        <v>847</v>
      </c>
      <c r="K10" s="20">
        <f>IF(SUM($D$9:$I$13)=0," ",6*B10)</f>
        <v>360</v>
      </c>
      <c r="L10" s="20">
        <f>IF(SUM($D$9:$I$13)=0," ",SUM(J10:K10))</f>
        <v>1207</v>
      </c>
    </row>
    <row r="11" spans="2:12" ht="39.75" customHeight="1">
      <c r="B11" s="19"/>
      <c r="C11" s="40"/>
      <c r="D11" s="23"/>
      <c r="E11" s="24"/>
      <c r="F11" s="24"/>
      <c r="G11" s="24"/>
      <c r="H11" s="24"/>
      <c r="I11" s="25"/>
      <c r="J11" s="20">
        <f>IF(SUM($D$9:$I$13)=0," ",SUM(D11:I11))</f>
        <v>0</v>
      </c>
      <c r="K11" s="20">
        <f>IF(SUM($D$9:$I$13)=0," ",6*B11)</f>
        <v>0</v>
      </c>
      <c r="L11" s="20">
        <f>IF(SUM($D$9:$I$13)=0," ",SUM(J11:K11))</f>
        <v>0</v>
      </c>
    </row>
    <row r="12" spans="2:12" ht="39.75" customHeight="1">
      <c r="B12" s="20"/>
      <c r="C12" s="41"/>
      <c r="D12" s="26"/>
      <c r="E12" s="6"/>
      <c r="F12" s="6"/>
      <c r="G12" s="6"/>
      <c r="H12" s="6"/>
      <c r="I12" s="16"/>
      <c r="J12" s="20">
        <f>IF(SUM($D$9:$I$13)=0," ",SUM(D12:I12))</f>
        <v>0</v>
      </c>
      <c r="K12" s="20">
        <f>IF(SUM($D$9:$I$13)=0," ",6*B12)</f>
        <v>0</v>
      </c>
      <c r="L12" s="20">
        <f>IF(SUM($D$9:$I$13)=0," ",SUM(J12:K12))</f>
        <v>0</v>
      </c>
    </row>
    <row r="13" spans="2:12" ht="39.75" customHeight="1" thickBot="1">
      <c r="B13" s="21"/>
      <c r="C13" s="42"/>
      <c r="D13" s="27"/>
      <c r="E13" s="7"/>
      <c r="F13" s="7"/>
      <c r="G13" s="7"/>
      <c r="H13" s="7"/>
      <c r="I13" s="17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ht="30" customHeight="1" thickBot="1">
      <c r="B14" s="1">
        <f>IF(SUM($D$9:$I$13)=0," ",SUM(B9:B13))</f>
        <v>94</v>
      </c>
    </row>
    <row r="15" spans="3:12" ht="30" customHeight="1">
      <c r="C15" s="2" t="s">
        <v>48</v>
      </c>
      <c r="D15" s="3">
        <f>IF(SUM($D$9:$I$13)=0," ",SUM(D9:D13))</f>
        <v>296</v>
      </c>
      <c r="E15" s="4">
        <f>IF(SUM($D$9:$I$13)=0," ",SUM(E9:E13))</f>
        <v>315</v>
      </c>
      <c r="F15" s="4">
        <f>IF(SUM($D$9:$I$13)=0," ",SUM(F9:F13))</f>
        <v>280</v>
      </c>
      <c r="G15" s="4">
        <f>IF(SUM($D$9:$I$13)=0," ",SUM(G9:G13))</f>
        <v>283</v>
      </c>
      <c r="H15" s="10">
        <f>IF(SUM($D$9:$I$13)=0," ",SUM(H9:H13))</f>
        <v>286</v>
      </c>
      <c r="I15" s="2"/>
      <c r="J15" s="2"/>
      <c r="K15" s="2"/>
      <c r="L15" s="2"/>
    </row>
    <row r="16" spans="3:12" ht="30" customHeight="1">
      <c r="C16" s="2" t="s">
        <v>1</v>
      </c>
      <c r="D16" s="5">
        <f>IF(SUM($D$9:$I$13)=0," ",$B$14)</f>
        <v>94</v>
      </c>
      <c r="E16" s="6">
        <f>IF(SUM($D$9:$I$13)=0," ",$B$14)</f>
        <v>94</v>
      </c>
      <c r="F16" s="6">
        <f>IF(SUM($D$9:$I$13)=0," ",$B$14)</f>
        <v>94</v>
      </c>
      <c r="G16" s="6">
        <f>IF(SUM($D$9:$I$13)=0," ",$B$14)</f>
        <v>94</v>
      </c>
      <c r="H16" s="11">
        <f>IF(SUM($D$9:$I$13)=0," ",$B$14)</f>
        <v>94</v>
      </c>
      <c r="I16" s="2"/>
      <c r="J16" s="2"/>
      <c r="K16" s="2"/>
      <c r="L16" s="2"/>
    </row>
    <row r="17" spans="3:12" ht="30" customHeight="1" thickBot="1">
      <c r="C17" s="2" t="s">
        <v>49</v>
      </c>
      <c r="D17" s="28">
        <f>IF(SUM($D$9:$I$13)=0," ",SUM(D15:D16))</f>
        <v>390</v>
      </c>
      <c r="E17" s="29">
        <f>IF(SUM($D$9:$I$13)=0," ",SUM(E15:E16))</f>
        <v>409</v>
      </c>
      <c r="F17" s="29">
        <f>IF(SUM($D$9:$I$13)=0," ",SUM(F15:F16))</f>
        <v>374</v>
      </c>
      <c r="G17" s="29">
        <f>IF(SUM($D$9:$I$13)=0," ",SUM(G15:G16))</f>
        <v>377</v>
      </c>
      <c r="H17" s="30">
        <f>IF(SUM($D$9:$I$13)=0," ",SUM(H15:H16))</f>
        <v>380</v>
      </c>
      <c r="I17" s="2"/>
      <c r="J17" s="2"/>
      <c r="K17" s="2"/>
      <c r="L17" s="2"/>
    </row>
    <row r="18" ht="30" customHeight="1" thickBot="1">
      <c r="C18" s="9"/>
    </row>
    <row r="19" spans="3:12" ht="30" customHeight="1" thickBot="1">
      <c r="C19" s="2" t="s">
        <v>5</v>
      </c>
      <c r="D19" s="43">
        <f>IF(SUM($D$9:$I$13)=0," ",IF(D17&gt;Feuil2!D17,2,0))</f>
        <v>2</v>
      </c>
      <c r="E19" s="44">
        <f>IF(SUM($D$9:$I$13)=0," ",IF(E17&gt;Feuil6!E17,2,0))</f>
        <v>2</v>
      </c>
      <c r="F19" s="44">
        <f>IF(SUM($D$9:$I$13)=0," ",IF(F17&gt;Feuil3!F17,2,0))</f>
        <v>0</v>
      </c>
      <c r="G19" s="44">
        <f>IF(SUM($D$9:$I$13)=0," ",IF(G17&gt;Feuil4!G17,2,0))</f>
        <v>0</v>
      </c>
      <c r="H19" s="45">
        <f>IF(SUM($D$9:$I$13)=0," ",IF(H17&gt;Feuil5!H17,2,0))</f>
        <v>0</v>
      </c>
      <c r="I19" s="8"/>
      <c r="J19" s="1">
        <f>IF(SUM($D$9:$I$13)=0," ",SUM(D19:H19))</f>
        <v>4</v>
      </c>
      <c r="K19" s="8"/>
      <c r="L19" s="9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75" zoomScaleNormal="75" zoomScalePageLayoutView="0" workbookViewId="0" topLeftCell="A1">
      <selection activeCell="C8" sqref="C8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91" t="str">
        <f>Feuil1!B1</f>
        <v>Résultats Individuelle Journée  du 12/10/2023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3:12" ht="12.75"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8">
      <c r="B3" s="92" t="str">
        <f>Feuil1!B3</f>
        <v>1 ère Période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2:12" ht="18">
      <c r="B4" s="93" t="str">
        <f>Feuil1!B4</f>
        <v>2 ème Journée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6" ht="20.25">
      <c r="C6" s="14" t="s">
        <v>14</v>
      </c>
    </row>
    <row r="7" ht="13.5" thickBot="1"/>
    <row r="8" spans="2:12" s="38" customFormat="1" ht="30" customHeight="1" thickBot="1">
      <c r="B8" s="32" t="s">
        <v>1</v>
      </c>
      <c r="C8" s="32" t="s">
        <v>0</v>
      </c>
      <c r="D8" s="33" t="s">
        <v>15</v>
      </c>
      <c r="E8" s="34" t="s">
        <v>23</v>
      </c>
      <c r="F8" s="34" t="s">
        <v>36</v>
      </c>
      <c r="G8" s="34" t="s">
        <v>44</v>
      </c>
      <c r="H8" s="34" t="s">
        <v>10</v>
      </c>
      <c r="I8" s="35" t="s">
        <v>39</v>
      </c>
      <c r="J8" s="36" t="s">
        <v>2</v>
      </c>
      <c r="K8" s="36" t="s">
        <v>1</v>
      </c>
      <c r="L8" s="36" t="s">
        <v>3</v>
      </c>
    </row>
    <row r="9" spans="2:12" ht="39.75" customHeight="1">
      <c r="B9" s="18">
        <v>28</v>
      </c>
      <c r="C9" s="39" t="s">
        <v>54</v>
      </c>
      <c r="D9" s="47">
        <v>158</v>
      </c>
      <c r="E9" s="48">
        <v>215</v>
      </c>
      <c r="F9" s="48">
        <v>159</v>
      </c>
      <c r="G9" s="48">
        <v>215</v>
      </c>
      <c r="H9" s="48">
        <v>179</v>
      </c>
      <c r="I9" s="49">
        <v>211</v>
      </c>
      <c r="J9" s="46">
        <f>IF(SUM($D$9:$I$13)=0," ",SUM(D9:I9))</f>
        <v>1137</v>
      </c>
      <c r="K9" s="46">
        <f>IF(SUM($D$9:$I$13)=0," ",6*B9)</f>
        <v>168</v>
      </c>
      <c r="L9" s="46">
        <f>IF(SUM($D$9:$I$13)=0," ",SUM(J9:K9))</f>
        <v>1305</v>
      </c>
    </row>
    <row r="10" spans="2:12" ht="39.75" customHeight="1">
      <c r="B10" s="19">
        <v>72</v>
      </c>
      <c r="C10" s="40" t="s">
        <v>55</v>
      </c>
      <c r="D10" s="50">
        <v>112</v>
      </c>
      <c r="E10" s="51">
        <v>122</v>
      </c>
      <c r="F10" s="51">
        <v>127</v>
      </c>
      <c r="G10" s="51">
        <v>142</v>
      </c>
      <c r="H10" s="51">
        <v>156</v>
      </c>
      <c r="I10" s="52">
        <v>136</v>
      </c>
      <c r="J10" s="53">
        <f>IF(SUM($D$9:$I$13)=0," ",SUM(D10:I10))</f>
        <v>795</v>
      </c>
      <c r="K10" s="53">
        <f>IF(SUM($D$9:$I$13)=0," ",6*B10)</f>
        <v>432</v>
      </c>
      <c r="L10" s="53">
        <f>IF(SUM($D$9:$I$13)=0," ",SUM(J10:K10))</f>
        <v>1227</v>
      </c>
    </row>
    <row r="11" spans="2:12" ht="39.75" customHeight="1">
      <c r="B11" s="19"/>
      <c r="C11" s="40"/>
      <c r="D11" s="50"/>
      <c r="E11" s="51"/>
      <c r="F11" s="51"/>
      <c r="G11" s="51"/>
      <c r="H11" s="51"/>
      <c r="I11" s="52"/>
      <c r="J11" s="53">
        <f>IF(SUM($D$9:$I$13)=0," ",SUM(D11:I11))</f>
        <v>0</v>
      </c>
      <c r="K11" s="53">
        <f>IF(SUM($D$9:$I$13)=0," ",6*B11)</f>
        <v>0</v>
      </c>
      <c r="L11" s="53">
        <f>IF(SUM($D$9:$I$13)=0," ",SUM(J11:K11))</f>
        <v>0</v>
      </c>
    </row>
    <row r="12" spans="2:12" ht="39.75" customHeight="1">
      <c r="B12" s="20"/>
      <c r="C12" s="41"/>
      <c r="D12" s="26"/>
      <c r="E12" s="6"/>
      <c r="F12" s="6"/>
      <c r="G12" s="6"/>
      <c r="H12" s="6"/>
      <c r="I12" s="16"/>
      <c r="J12" s="20">
        <f>IF(SUM($D$9:$I$13)=0," ",SUM(D12:I12))</f>
        <v>0</v>
      </c>
      <c r="K12" s="20">
        <f>IF(SUM($D$9:$I$13)=0," ",6*B12)</f>
        <v>0</v>
      </c>
      <c r="L12" s="20">
        <f>IF(SUM($D$9:$I$13)=0," ",SUM(J12:K12))</f>
        <v>0</v>
      </c>
    </row>
    <row r="13" spans="2:12" ht="39.75" customHeight="1" thickBot="1">
      <c r="B13" s="21"/>
      <c r="C13" s="42"/>
      <c r="D13" s="27"/>
      <c r="E13" s="7"/>
      <c r="F13" s="7"/>
      <c r="G13" s="7"/>
      <c r="H13" s="7"/>
      <c r="I13" s="17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ht="30" customHeight="1" thickBot="1">
      <c r="B14" s="1">
        <f>IF(SUM($D$9:$I$13)=0," ",SUM(B9:B13))</f>
        <v>100</v>
      </c>
    </row>
    <row r="15" spans="3:12" ht="30" customHeight="1">
      <c r="C15" s="2" t="s">
        <v>48</v>
      </c>
      <c r="D15" s="54">
        <f>IF(SUM($D$9:$I$13)=0," ",SUM(D9:D13))</f>
        <v>270</v>
      </c>
      <c r="E15" s="48">
        <f>IF(SUM($D$9:$I$13)=0," ",SUM(E9:E13))</f>
        <v>337</v>
      </c>
      <c r="F15" s="48">
        <f>IF(SUM($D$9:$I$13)=0," ",SUM(F9:F13))</f>
        <v>286</v>
      </c>
      <c r="G15" s="48">
        <f>IF(SUM($D$9:$I$13)=0," ",SUM(G9:G13))</f>
        <v>357</v>
      </c>
      <c r="H15" s="55">
        <f>IF(SUM($D$9:$I$13)=0," ",SUM(H9:H13))</f>
        <v>335</v>
      </c>
      <c r="I15" s="2"/>
      <c r="J15" s="2"/>
      <c r="K15" s="2"/>
      <c r="L15" s="2"/>
    </row>
    <row r="16" spans="3:12" ht="30" customHeight="1">
      <c r="C16" s="2" t="s">
        <v>1</v>
      </c>
      <c r="D16" s="56">
        <f>IF(SUM($D$9:$I$13)=0," ",$B$14)</f>
        <v>100</v>
      </c>
      <c r="E16" s="57">
        <f>IF(SUM($D$9:$I$13)=0," ",$B$14)</f>
        <v>100</v>
      </c>
      <c r="F16" s="57">
        <f>IF(SUM($D$9:$I$13)=0," ",$B$14)</f>
        <v>100</v>
      </c>
      <c r="G16" s="57">
        <f>IF(SUM($D$9:$I$13)=0," ",$B$14)</f>
        <v>100</v>
      </c>
      <c r="H16" s="58">
        <f>IF(SUM($D$9:$I$13)=0," ",$B$14)</f>
        <v>100</v>
      </c>
      <c r="I16" s="2"/>
      <c r="J16" s="2"/>
      <c r="K16" s="2"/>
      <c r="L16" s="2"/>
    </row>
    <row r="17" spans="3:12" ht="30" customHeight="1" thickBot="1">
      <c r="C17" s="2" t="s">
        <v>49</v>
      </c>
      <c r="D17" s="59">
        <f>IF(SUM($D$9:$I$13)=0," ",SUM(D15:D16))</f>
        <v>370</v>
      </c>
      <c r="E17" s="60">
        <f>IF(SUM($D$9:$I$13)=0," ",SUM(E15:E16))</f>
        <v>437</v>
      </c>
      <c r="F17" s="60">
        <f>IF(SUM($D$9:$I$13)=0," ",SUM(F15:F16))</f>
        <v>386</v>
      </c>
      <c r="G17" s="60">
        <f>IF(SUM($D$9:$I$13)=0," ",SUM(G15:G16))</f>
        <v>457</v>
      </c>
      <c r="H17" s="61">
        <f>IF(SUM($D$9:$I$13)=0," ",SUM(H15:H16))</f>
        <v>435</v>
      </c>
      <c r="I17" s="2"/>
      <c r="J17" s="2"/>
      <c r="K17" s="2"/>
      <c r="L17" s="2"/>
    </row>
    <row r="18" ht="30" customHeight="1" thickBot="1">
      <c r="C18" s="9"/>
    </row>
    <row r="19" spans="3:12" ht="30" customHeight="1" thickBot="1">
      <c r="C19" s="2" t="s">
        <v>5</v>
      </c>
      <c r="D19" s="43">
        <f>IF(SUM($D$9:$I$13)=0," ",IF(D17&gt;Feuil1!D17,2,0))</f>
        <v>0</v>
      </c>
      <c r="E19" s="44">
        <f>IF(SUM($D$9:$I$13)=0," ",IF(E17&gt;Feuil3!E17,2,0))</f>
        <v>2</v>
      </c>
      <c r="F19" s="44">
        <f>IF(SUM($D$9:$I$13)=0," ",IF(F17&gt;Feuil5!F17,2,0))</f>
        <v>2</v>
      </c>
      <c r="G19" s="44">
        <f>IF(SUM($D$9:$I$13)=0," ",IF(G17&gt;Feuil6!G17,2,0))</f>
        <v>2</v>
      </c>
      <c r="H19" s="45">
        <f>IF(SUM($D$9:$I$13)=0," ",IF(H17&gt;Feuil4!H17,2,0))</f>
        <v>2</v>
      </c>
      <c r="I19" s="8"/>
      <c r="J19" s="1">
        <f>IF(SUM($D$9:$I$13)=0," ",SUM(D19:H19))</f>
        <v>8</v>
      </c>
      <c r="K19" s="8"/>
      <c r="L19" s="9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1:12" ht="20.25">
      <c r="A1" s="62"/>
      <c r="B1" s="91" t="str">
        <f>Feuil1!B1</f>
        <v>Résultats Individuelle Journée  du 12/10/2023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8">
      <c r="A3" s="62"/>
      <c r="B3" s="92" t="str">
        <f>Feuil1!B3</f>
        <v>1 ère Période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5">
      <c r="A4" s="62"/>
      <c r="B4" s="94" t="str">
        <f>Feuil1!B4</f>
        <v>2 ème Journée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4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5">
      <c r="A6" s="62"/>
      <c r="B6" s="62"/>
      <c r="C6" s="64" t="s">
        <v>21</v>
      </c>
      <c r="D6" s="62"/>
      <c r="E6" s="62"/>
      <c r="F6" s="62"/>
      <c r="G6" s="62"/>
      <c r="H6" s="62"/>
      <c r="I6" s="62"/>
      <c r="J6" s="62"/>
      <c r="K6" s="62"/>
      <c r="L6" s="62"/>
    </row>
    <row r="7" spans="1:12" ht="15" thickBo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s="38" customFormat="1" ht="30" customHeight="1" thickBot="1">
      <c r="A8" s="65"/>
      <c r="B8" s="66" t="s">
        <v>1</v>
      </c>
      <c r="C8" s="66" t="s">
        <v>0</v>
      </c>
      <c r="D8" s="67" t="s">
        <v>22</v>
      </c>
      <c r="E8" s="68" t="s">
        <v>16</v>
      </c>
      <c r="F8" s="68" t="s">
        <v>24</v>
      </c>
      <c r="G8" s="68" t="s">
        <v>9</v>
      </c>
      <c r="H8" s="68" t="s">
        <v>45</v>
      </c>
      <c r="I8" s="69" t="s">
        <v>46</v>
      </c>
      <c r="J8" s="70" t="s">
        <v>2</v>
      </c>
      <c r="K8" s="70" t="s">
        <v>1</v>
      </c>
      <c r="L8" s="70" t="s">
        <v>3</v>
      </c>
    </row>
    <row r="9" spans="1:12" ht="39.75" customHeight="1">
      <c r="A9" s="62"/>
      <c r="B9" s="46">
        <v>49</v>
      </c>
      <c r="C9" s="71" t="s">
        <v>56</v>
      </c>
      <c r="D9" s="47">
        <v>153</v>
      </c>
      <c r="E9" s="48">
        <v>156</v>
      </c>
      <c r="F9" s="48">
        <v>134</v>
      </c>
      <c r="G9" s="48">
        <v>177</v>
      </c>
      <c r="H9" s="48">
        <v>173</v>
      </c>
      <c r="I9" s="49">
        <v>204</v>
      </c>
      <c r="J9" s="46">
        <f>IF(SUM($D$9:$I$13)=0," ",SUM(D9:I9))</f>
        <v>997</v>
      </c>
      <c r="K9" s="46">
        <f>IF(SUM($D$9:$I$13)=0," ",6*B9)</f>
        <v>294</v>
      </c>
      <c r="L9" s="46">
        <f>IF(SUM($D$9:$I$13)=0," ",SUM(J9:K9))</f>
        <v>1291</v>
      </c>
    </row>
    <row r="10" spans="1:12" ht="39.75" customHeight="1">
      <c r="A10" s="62"/>
      <c r="B10" s="72">
        <v>44</v>
      </c>
      <c r="C10" s="73" t="s">
        <v>57</v>
      </c>
      <c r="D10" s="50">
        <v>150</v>
      </c>
      <c r="E10" s="51">
        <v>168</v>
      </c>
      <c r="F10" s="51">
        <v>179</v>
      </c>
      <c r="G10" s="51">
        <v>223</v>
      </c>
      <c r="H10" s="51">
        <v>207</v>
      </c>
      <c r="I10" s="52">
        <v>182</v>
      </c>
      <c r="J10" s="53">
        <f>IF(SUM($D$9:$I$13)=0," ",SUM(D10:I10))</f>
        <v>1109</v>
      </c>
      <c r="K10" s="53">
        <f>IF(SUM($D$9:$I$13)=0," ",6*B10)</f>
        <v>264</v>
      </c>
      <c r="L10" s="53">
        <f>IF(SUM($D$9:$I$13)=0," ",SUM(J10:K10))</f>
        <v>1373</v>
      </c>
    </row>
    <row r="11" spans="1:12" ht="39.75" customHeight="1">
      <c r="A11" s="62"/>
      <c r="B11" s="72"/>
      <c r="C11" s="73"/>
      <c r="D11" s="50"/>
      <c r="E11" s="51"/>
      <c r="F11" s="51"/>
      <c r="G11" s="51"/>
      <c r="H11" s="51"/>
      <c r="I11" s="52"/>
      <c r="J11" s="53">
        <f>IF(SUM($D$9:$I$13)=0," ",SUM(D11:I11))</f>
        <v>0</v>
      </c>
      <c r="K11" s="53">
        <f>IF(SUM($D$9:$I$13)=0," ",6*B11)</f>
        <v>0</v>
      </c>
      <c r="L11" s="53">
        <f>IF(SUM($D$9:$I$13)=0," ",SUM(J11:K11))</f>
        <v>0</v>
      </c>
    </row>
    <row r="12" spans="1:12" ht="39.75" customHeight="1">
      <c r="A12" s="62"/>
      <c r="B12" s="53"/>
      <c r="C12" s="74"/>
      <c r="D12" s="75"/>
      <c r="E12" s="57"/>
      <c r="F12" s="57"/>
      <c r="G12" s="57"/>
      <c r="H12" s="57"/>
      <c r="I12" s="76"/>
      <c r="J12" s="53">
        <f>IF(SUM($D$9:$I$13)=0," ",SUM(D12:I12))</f>
        <v>0</v>
      </c>
      <c r="K12" s="53">
        <f>IF(SUM($D$9:$I$13)=0," ",6*B12)</f>
        <v>0</v>
      </c>
      <c r="L12" s="53">
        <f>IF(SUM($D$9:$I$13)=0," ",SUM(J12:K12))</f>
        <v>0</v>
      </c>
    </row>
    <row r="13" spans="1:12" ht="39.75" customHeight="1" thickBot="1">
      <c r="A13" s="62"/>
      <c r="B13" s="77"/>
      <c r="C13" s="78"/>
      <c r="D13" s="79"/>
      <c r="E13" s="80"/>
      <c r="F13" s="80"/>
      <c r="G13" s="80"/>
      <c r="H13" s="80"/>
      <c r="I13" s="81"/>
      <c r="J13" s="82">
        <f>IF(SUM($D$9:$I$13)=0," ",SUM(D13:I13))</f>
        <v>0</v>
      </c>
      <c r="K13" s="82">
        <f>IF(SUM($D$9:$I$13)=0," ",6*B13)</f>
        <v>0</v>
      </c>
      <c r="L13" s="82">
        <f>IF(SUM($D$9:$I$13)=0," ",SUM(J13:K13))</f>
        <v>0</v>
      </c>
    </row>
    <row r="14" spans="1:12" ht="30" customHeight="1" thickBot="1">
      <c r="A14" s="62"/>
      <c r="B14" s="83">
        <f>IF(SUM($D$9:$I$13)=0," ",SUM(B9:B13))</f>
        <v>93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30" customHeight="1">
      <c r="A15" s="62"/>
      <c r="B15" s="62"/>
      <c r="C15" s="84" t="s">
        <v>48</v>
      </c>
      <c r="D15" s="54">
        <f>IF(SUM($D$9:$I$13)=0," ",SUM(D9:D13))</f>
        <v>303</v>
      </c>
      <c r="E15" s="48">
        <f>IF(SUM($D$9:$I$13)=0," ",SUM(E9:E13))</f>
        <v>324</v>
      </c>
      <c r="F15" s="48">
        <f>IF(SUM($D$9:$I$13)=0," ",SUM(F9:F13))</f>
        <v>313</v>
      </c>
      <c r="G15" s="48">
        <f>IF(SUM($D$9:$I$13)=0," ",SUM(G9:G13))</f>
        <v>400</v>
      </c>
      <c r="H15" s="55">
        <f>IF(SUM($D$9:$I$13)=0," ",SUM(H9:H13))</f>
        <v>380</v>
      </c>
      <c r="I15" s="84"/>
      <c r="J15" s="84"/>
      <c r="K15" s="84"/>
      <c r="L15" s="84"/>
    </row>
    <row r="16" spans="1:12" ht="30" customHeight="1">
      <c r="A16" s="62"/>
      <c r="B16" s="62"/>
      <c r="C16" s="84" t="s">
        <v>1</v>
      </c>
      <c r="D16" s="56">
        <f>IF(SUM($D$9:$I$13)=0," ",$B$14)</f>
        <v>93</v>
      </c>
      <c r="E16" s="57">
        <f>IF(SUM($D$9:$I$13)=0," ",$B$14)</f>
        <v>93</v>
      </c>
      <c r="F16" s="57">
        <f>IF(SUM($D$9:$I$13)=0," ",$B$14)</f>
        <v>93</v>
      </c>
      <c r="G16" s="57">
        <f>IF(SUM($D$9:$I$13)=0," ",$B$14)</f>
        <v>93</v>
      </c>
      <c r="H16" s="58">
        <f>IF(SUM($D$9:$I$13)=0," ",$B$14)</f>
        <v>93</v>
      </c>
      <c r="I16" s="84"/>
      <c r="J16" s="84"/>
      <c r="K16" s="84"/>
      <c r="L16" s="84"/>
    </row>
    <row r="17" spans="1:12" ht="30" customHeight="1" thickBot="1">
      <c r="A17" s="62"/>
      <c r="B17" s="62"/>
      <c r="C17" s="84" t="s">
        <v>49</v>
      </c>
      <c r="D17" s="59">
        <f>IF(SUM($D$9:$I$13)=0," ",SUM(D15:D16))</f>
        <v>396</v>
      </c>
      <c r="E17" s="60">
        <f>IF(SUM($D$9:$I$13)=0," ",SUM(E15:E16))</f>
        <v>417</v>
      </c>
      <c r="F17" s="60">
        <f>IF(SUM($D$9:$I$13)=0," ",SUM(F15:F16))</f>
        <v>406</v>
      </c>
      <c r="G17" s="60">
        <f>IF(SUM($D$9:$I$13)=0," ",SUM(G15:G16))</f>
        <v>493</v>
      </c>
      <c r="H17" s="61">
        <f>IF(SUM($D$9:$I$13)=0," ",SUM(H15:H16))</f>
        <v>473</v>
      </c>
      <c r="I17" s="84"/>
      <c r="J17" s="84"/>
      <c r="K17" s="84"/>
      <c r="L17" s="84"/>
    </row>
    <row r="18" spans="1:12" ht="30" customHeight="1" thickBot="1">
      <c r="A18" s="62"/>
      <c r="B18" s="62"/>
      <c r="C18" s="85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30" customHeight="1" thickBot="1">
      <c r="A19" s="62"/>
      <c r="B19" s="62"/>
      <c r="C19" s="84" t="s">
        <v>5</v>
      </c>
      <c r="D19" s="86">
        <f>IF(SUM($D$9:$I$13)=0," ",IF(D17&gt;Feuil4!D17,2,0))</f>
        <v>2</v>
      </c>
      <c r="E19" s="87">
        <f>IF(SUM($D$9:$I$13)=0," ",IF(E17&gt;Feuil2!E17,2,0))</f>
        <v>0</v>
      </c>
      <c r="F19" s="87">
        <f>IF(SUM($D$9:$I$13)=0," ",IF(F17&gt;Feuil1!F17,2,0))</f>
        <v>2</v>
      </c>
      <c r="G19" s="87">
        <f>IF(SUM($D$9:$I$13)=0," ",IF(G17&gt;Feuil5!G17,2,0))</f>
        <v>2</v>
      </c>
      <c r="H19" s="88">
        <f>IF(SUM($D$9:$I$13)=0," ",IF(H17&gt;Feuil6!H17,2,0))</f>
        <v>2</v>
      </c>
      <c r="I19" s="89"/>
      <c r="J19" s="83">
        <f>IF(SUM($D$9:$I$13)=0," ",SUM(D19:H19))</f>
        <v>8</v>
      </c>
      <c r="K19" s="89"/>
      <c r="L19" s="85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91" t="str">
        <f>Feuil1!B1</f>
        <v>Résultats Individuelle Journée  du 12/10/2023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3:12" ht="12.75"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8">
      <c r="B3" s="92" t="str">
        <f>Feuil1!B3</f>
        <v>1 ère Période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2:12" ht="18">
      <c r="B4" s="93" t="str">
        <f>Feuil1!B4</f>
        <v>2 ème Journée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6" ht="20.25">
      <c r="C6" s="14" t="s">
        <v>27</v>
      </c>
    </row>
    <row r="7" ht="13.5" thickBot="1"/>
    <row r="8" spans="2:12" s="38" customFormat="1" ht="30" customHeight="1" thickBot="1">
      <c r="B8" s="32" t="s">
        <v>1</v>
      </c>
      <c r="C8" s="32" t="s">
        <v>0</v>
      </c>
      <c r="D8" s="33" t="s">
        <v>26</v>
      </c>
      <c r="E8" s="34" t="s">
        <v>35</v>
      </c>
      <c r="F8" s="34" t="s">
        <v>29</v>
      </c>
      <c r="G8" s="34" t="s">
        <v>18</v>
      </c>
      <c r="H8" s="34" t="s">
        <v>19</v>
      </c>
      <c r="I8" s="35" t="s">
        <v>20</v>
      </c>
      <c r="J8" s="36" t="s">
        <v>2</v>
      </c>
      <c r="K8" s="36" t="s">
        <v>1</v>
      </c>
      <c r="L8" s="37" t="s">
        <v>3</v>
      </c>
    </row>
    <row r="9" spans="2:12" ht="39.75" customHeight="1">
      <c r="B9" s="18">
        <v>39</v>
      </c>
      <c r="C9" s="39" t="s">
        <v>58</v>
      </c>
      <c r="D9" s="22">
        <v>182</v>
      </c>
      <c r="E9" s="4">
        <v>188</v>
      </c>
      <c r="F9" s="4">
        <v>174</v>
      </c>
      <c r="G9" s="4">
        <v>168</v>
      </c>
      <c r="H9" s="4">
        <v>181</v>
      </c>
      <c r="I9" s="15">
        <v>168</v>
      </c>
      <c r="J9" s="18">
        <f>IF(SUM($D$9:$I$13)=0," ",SUM(D9:I9))</f>
        <v>1061</v>
      </c>
      <c r="K9" s="18">
        <f>IF(SUM($D$9:$I$13)=0," ",6*B9)</f>
        <v>234</v>
      </c>
      <c r="L9" s="18">
        <f>IF(SUM($D$9:$I$13)=0," ",SUM(J9:K9))</f>
        <v>1295</v>
      </c>
    </row>
    <row r="10" spans="2:12" ht="39.75" customHeight="1">
      <c r="B10" s="19">
        <v>72</v>
      </c>
      <c r="C10" s="40" t="s">
        <v>59</v>
      </c>
      <c r="D10" s="23">
        <v>84</v>
      </c>
      <c r="E10" s="24">
        <v>94</v>
      </c>
      <c r="F10" s="24">
        <v>104</v>
      </c>
      <c r="G10" s="24">
        <v>113</v>
      </c>
      <c r="H10" s="24">
        <v>121</v>
      </c>
      <c r="I10" s="25">
        <v>130</v>
      </c>
      <c r="J10" s="20">
        <f>IF(SUM($D$9:$I$13)=0," ",SUM(D10:I10))</f>
        <v>646</v>
      </c>
      <c r="K10" s="20">
        <f>IF(SUM($D$9:$I$13)=0," ",6*B10)</f>
        <v>432</v>
      </c>
      <c r="L10" s="20">
        <f>IF(SUM($D$9:$I$13)=0," ",SUM(J10:K10))</f>
        <v>1078</v>
      </c>
    </row>
    <row r="11" spans="2:12" ht="39.75" customHeight="1">
      <c r="B11" s="19"/>
      <c r="C11" s="40"/>
      <c r="D11" s="23"/>
      <c r="E11" s="24"/>
      <c r="F11" s="24"/>
      <c r="G11" s="24"/>
      <c r="H11" s="24"/>
      <c r="I11" s="25"/>
      <c r="J11" s="20">
        <f>IF(SUM($D$9:$I$13)=0," ",SUM(D11:I11))</f>
        <v>0</v>
      </c>
      <c r="K11" s="20">
        <f>IF(SUM($D$9:$I$13)=0," ",6*B11)</f>
        <v>0</v>
      </c>
      <c r="L11" s="20">
        <f>IF(SUM($D$9:$I$13)=0," ",SUM(J11:K11))</f>
        <v>0</v>
      </c>
    </row>
    <row r="12" spans="2:12" ht="39.75" customHeight="1">
      <c r="B12" s="20"/>
      <c r="C12" s="41"/>
      <c r="D12" s="26"/>
      <c r="E12" s="6"/>
      <c r="F12" s="6"/>
      <c r="G12" s="6"/>
      <c r="H12" s="6"/>
      <c r="I12" s="16"/>
      <c r="J12" s="20">
        <f>IF(SUM($D$9:$I$13)=0," ",SUM(D12:I12))</f>
        <v>0</v>
      </c>
      <c r="K12" s="20">
        <f>IF(SUM($D$9:$I$13)=0," ",6*B12)</f>
        <v>0</v>
      </c>
      <c r="L12" s="20">
        <f>IF(SUM($D$9:$I$13)=0," ",SUM(J12:K12))</f>
        <v>0</v>
      </c>
    </row>
    <row r="13" spans="2:12" ht="39.75" customHeight="1" thickBot="1">
      <c r="B13" s="21"/>
      <c r="C13" s="42"/>
      <c r="D13" s="27"/>
      <c r="E13" s="7"/>
      <c r="F13" s="7"/>
      <c r="G13" s="7"/>
      <c r="H13" s="7"/>
      <c r="I13" s="17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ht="30" customHeight="1" thickBot="1">
      <c r="B14" s="1">
        <f>IF(SUM($D$9:$I$13)=0," ",SUM(B9:B13))</f>
        <v>111</v>
      </c>
    </row>
    <row r="15" spans="3:12" ht="30" customHeight="1">
      <c r="C15" s="2" t="s">
        <v>48</v>
      </c>
      <c r="D15" s="3">
        <f>IF(SUM($D$9:$I$13)=0," ",SUM(D9:D13))</f>
        <v>266</v>
      </c>
      <c r="E15" s="4">
        <f>IF(SUM($D$9:$I$13)=0," ",SUM(E9:E13))</f>
        <v>282</v>
      </c>
      <c r="F15" s="4">
        <f>IF(SUM($D$9:$I$13)=0," ",SUM(F9:F13))</f>
        <v>278</v>
      </c>
      <c r="G15" s="4">
        <f>IF(SUM($D$9:$I$13)=0," ",SUM(G9:G13))</f>
        <v>281</v>
      </c>
      <c r="H15" s="10">
        <f>IF(SUM($D$9:$I$13)=0," ",SUM(H9:H13))</f>
        <v>302</v>
      </c>
      <c r="I15" s="2"/>
      <c r="J15" s="2"/>
      <c r="K15" s="2"/>
      <c r="L15" s="2"/>
    </row>
    <row r="16" spans="3:12" ht="30" customHeight="1">
      <c r="C16" s="2" t="s">
        <v>1</v>
      </c>
      <c r="D16" s="5">
        <f>IF(SUM($D$9:$I$13)=0," ",$B$14)</f>
        <v>111</v>
      </c>
      <c r="E16" s="6">
        <f>IF(SUM($D$9:$I$13)=0," ",$B$14)</f>
        <v>111</v>
      </c>
      <c r="F16" s="6">
        <f>IF(SUM($D$9:$I$13)=0," ",$B$14)</f>
        <v>111</v>
      </c>
      <c r="G16" s="6">
        <f>IF(SUM($D$9:$I$13)=0," ",$B$14)</f>
        <v>111</v>
      </c>
      <c r="H16" s="11">
        <f>IF(SUM($D$9:$I$13)=0," ",$B$14)</f>
        <v>111</v>
      </c>
      <c r="I16" s="2"/>
      <c r="J16" s="2"/>
      <c r="K16" s="2"/>
      <c r="L16" s="2"/>
    </row>
    <row r="17" spans="3:12" ht="30" customHeight="1" thickBot="1">
      <c r="C17" s="2" t="s">
        <v>49</v>
      </c>
      <c r="D17" s="28">
        <f>IF(SUM($D$9:$I$13)=0," ",SUM(D15:D16))</f>
        <v>377</v>
      </c>
      <c r="E17" s="29">
        <f>IF(SUM($D$9:$I$13)=0," ",SUM(E15:E16))</f>
        <v>393</v>
      </c>
      <c r="F17" s="29">
        <f>IF(SUM($D$9:$I$13)=0," ",SUM(F15:F16))</f>
        <v>389</v>
      </c>
      <c r="G17" s="29">
        <f>IF(SUM($D$9:$I$13)=0," ",SUM(G15:G16))</f>
        <v>392</v>
      </c>
      <c r="H17" s="30">
        <f>IF(SUM($D$9:$I$13)=0," ",SUM(H15:H16))</f>
        <v>413</v>
      </c>
      <c r="I17" s="2"/>
      <c r="J17" s="2"/>
      <c r="K17" s="2"/>
      <c r="L17" s="2"/>
    </row>
    <row r="18" ht="30" customHeight="1" thickBot="1">
      <c r="C18" s="9"/>
    </row>
    <row r="19" spans="3:12" ht="30" customHeight="1" thickBot="1">
      <c r="C19" s="2" t="s">
        <v>5</v>
      </c>
      <c r="D19" s="43">
        <f>IF(SUM($D$9:$I$13)=0," ",IF(D17&gt;Feuil3!D17,2,0))</f>
        <v>0</v>
      </c>
      <c r="E19" s="44">
        <f>IF(SUM($D$9:$I$13)=0," ",IF(E17&gt;Feuil5!E17,2,0))</f>
        <v>0</v>
      </c>
      <c r="F19" s="44">
        <f>IF(SUM($D$9:$I$13)=0," ",IF(F17&gt;Feuil6!F17,2,0))</f>
        <v>0</v>
      </c>
      <c r="G19" s="44">
        <f>IF(SUM($D$9:$I$13)=0," ",IF(G17&gt;Feuil1!G17,2,0))</f>
        <v>2</v>
      </c>
      <c r="H19" s="45">
        <f>IF(SUM($D$9:$I$13)=0," ",IF(H17&gt;Feuil2!H17,2,0))</f>
        <v>0</v>
      </c>
      <c r="I19" s="8"/>
      <c r="J19" s="1">
        <f>IF(SUM($D$9:$I$13)=0," ",SUM(D19:H19))</f>
        <v>2</v>
      </c>
      <c r="K19" s="8"/>
      <c r="L19" s="9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91" t="str">
        <f>Feuil1!B1</f>
        <v>Résultats Individuelle Journée  du 12/10/2023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3:12" ht="12.75"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8">
      <c r="B3" s="92" t="str">
        <f>Feuil1!B3</f>
        <v>1 ère Période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2:12" ht="18">
      <c r="B4" s="93" t="str">
        <f>Feuil1!B4</f>
        <v>2 ème Journée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6" ht="20.25">
      <c r="C6" s="14" t="s">
        <v>33</v>
      </c>
    </row>
    <row r="7" ht="13.5" thickBot="1"/>
    <row r="8" spans="2:12" s="38" customFormat="1" ht="30" customHeight="1" thickBot="1">
      <c r="B8" s="32" t="s">
        <v>1</v>
      </c>
      <c r="C8" s="32" t="s">
        <v>0</v>
      </c>
      <c r="D8" s="33" t="s">
        <v>34</v>
      </c>
      <c r="E8" s="34" t="s">
        <v>28</v>
      </c>
      <c r="F8" s="34" t="s">
        <v>17</v>
      </c>
      <c r="G8" s="34" t="s">
        <v>37</v>
      </c>
      <c r="H8" s="34" t="s">
        <v>31</v>
      </c>
      <c r="I8" s="35" t="s">
        <v>11</v>
      </c>
      <c r="J8" s="36" t="s">
        <v>2</v>
      </c>
      <c r="K8" s="36" t="s">
        <v>1</v>
      </c>
      <c r="L8" s="37" t="s">
        <v>3</v>
      </c>
    </row>
    <row r="9" spans="2:12" ht="39.75" customHeight="1">
      <c r="B9" s="18">
        <v>49</v>
      </c>
      <c r="C9" s="39" t="s">
        <v>60</v>
      </c>
      <c r="D9" s="22">
        <v>161</v>
      </c>
      <c r="E9" s="4">
        <v>159</v>
      </c>
      <c r="F9" s="4">
        <v>157</v>
      </c>
      <c r="G9" s="4">
        <v>180</v>
      </c>
      <c r="H9" s="4">
        <v>161</v>
      </c>
      <c r="I9" s="15">
        <v>214</v>
      </c>
      <c r="J9" s="18">
        <f>IF(SUM($D$9:$I$13)=0," ",SUM(D9:I9))</f>
        <v>1032</v>
      </c>
      <c r="K9" s="18">
        <f>IF(SUM($D$9:$I$13)=0," ",6*B9)</f>
        <v>294</v>
      </c>
      <c r="L9" s="18">
        <f>IF(SUM($D$9:$I$13)=0," ",SUM(J9:K9))</f>
        <v>1326</v>
      </c>
    </row>
    <row r="10" spans="2:12" ht="39.75" customHeight="1">
      <c r="B10" s="19">
        <v>54</v>
      </c>
      <c r="C10" s="40" t="s">
        <v>61</v>
      </c>
      <c r="D10" s="23">
        <v>161</v>
      </c>
      <c r="E10" s="24">
        <v>163</v>
      </c>
      <c r="F10" s="24">
        <v>109</v>
      </c>
      <c r="G10" s="24">
        <v>169</v>
      </c>
      <c r="H10" s="24">
        <v>144</v>
      </c>
      <c r="I10" s="25">
        <v>169</v>
      </c>
      <c r="J10" s="20">
        <f>IF(SUM($D$9:$I$13)=0," ",SUM(D10:I10))</f>
        <v>915</v>
      </c>
      <c r="K10" s="20">
        <f>IF(SUM($D$9:$I$13)=0," ",6*B10)</f>
        <v>324</v>
      </c>
      <c r="L10" s="20">
        <f>IF(SUM($D$9:$I$13)=0," ",SUM(J10:K10))</f>
        <v>1239</v>
      </c>
    </row>
    <row r="11" spans="2:12" ht="39.75" customHeight="1">
      <c r="B11" s="19"/>
      <c r="C11" s="40"/>
      <c r="D11" s="23"/>
      <c r="E11" s="24"/>
      <c r="F11" s="24"/>
      <c r="G11" s="24"/>
      <c r="H11" s="24"/>
      <c r="I11" s="25"/>
      <c r="J11" s="20">
        <f>IF(SUM($D$9:$I$13)=0," ",SUM(D11:I11))</f>
        <v>0</v>
      </c>
      <c r="K11" s="20">
        <f>IF(SUM($D$9:$I$13)=0," ",6*B11)</f>
        <v>0</v>
      </c>
      <c r="L11" s="20">
        <f>IF(SUM($D$9:$I$13)=0," ",SUM(J11:K11))</f>
        <v>0</v>
      </c>
    </row>
    <row r="12" spans="2:12" ht="39.75" customHeight="1">
      <c r="B12" s="20"/>
      <c r="C12" s="41"/>
      <c r="D12" s="26"/>
      <c r="E12" s="6"/>
      <c r="F12" s="6"/>
      <c r="G12" s="6"/>
      <c r="H12" s="6"/>
      <c r="I12" s="16"/>
      <c r="J12" s="20">
        <f>IF(SUM($D$9:$I$13)=0," ",SUM(D12:I12))</f>
        <v>0</v>
      </c>
      <c r="K12" s="20">
        <f>IF(SUM($D$9:$I$13)=0," ",6*B12)</f>
        <v>0</v>
      </c>
      <c r="L12" s="20">
        <f>IF(SUM($D$9:$I$13)=0," ",SUM(J12:K12))</f>
        <v>0</v>
      </c>
    </row>
    <row r="13" spans="2:12" ht="39.75" customHeight="1" thickBot="1">
      <c r="B13" s="21"/>
      <c r="C13" s="42"/>
      <c r="D13" s="27"/>
      <c r="E13" s="7"/>
      <c r="F13" s="7"/>
      <c r="G13" s="7"/>
      <c r="H13" s="7"/>
      <c r="I13" s="17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ht="30" customHeight="1" thickBot="1">
      <c r="B14" s="1">
        <f>IF(SUM($D$9:$I$13)=0," ",SUM(B9:B13))</f>
        <v>103</v>
      </c>
    </row>
    <row r="15" spans="3:12" ht="30" customHeight="1">
      <c r="C15" s="2" t="s">
        <v>48</v>
      </c>
      <c r="D15" s="3">
        <f>IF(SUM($D$9:$I$13)=0," ",SUM(D9:D13))</f>
        <v>322</v>
      </c>
      <c r="E15" s="4">
        <f>IF(SUM($D$9:$I$13)=0," ",SUM(E9:E13))</f>
        <v>322</v>
      </c>
      <c r="F15" s="4">
        <f>IF(SUM($D$9:$I$13)=0," ",SUM(F9:F13))</f>
        <v>266</v>
      </c>
      <c r="G15" s="4">
        <f>IF(SUM($D$9:$I$13)=0," ",SUM(G9:G13))</f>
        <v>349</v>
      </c>
      <c r="H15" s="10">
        <f>IF(SUM($D$9:$I$13)=0," ",SUM(H9:H13))</f>
        <v>305</v>
      </c>
      <c r="I15" s="2"/>
      <c r="J15" s="2"/>
      <c r="K15" s="2"/>
      <c r="L15" s="2"/>
    </row>
    <row r="16" spans="3:12" ht="30" customHeight="1">
      <c r="C16" s="2" t="s">
        <v>1</v>
      </c>
      <c r="D16" s="5">
        <f>IF(SUM($D$9:$I$13)=0," ",$B$14)</f>
        <v>103</v>
      </c>
      <c r="E16" s="6">
        <f>IF(SUM($D$9:$I$13)=0," ",$B$14)</f>
        <v>103</v>
      </c>
      <c r="F16" s="6">
        <f>IF(SUM($D$9:$I$13)=0," ",$B$14)</f>
        <v>103</v>
      </c>
      <c r="G16" s="6">
        <f>IF(SUM($D$9:$I$13)=0," ",$B$14)</f>
        <v>103</v>
      </c>
      <c r="H16" s="11">
        <f>IF(SUM($D$9:$I$13)=0," ",$B$14)</f>
        <v>103</v>
      </c>
      <c r="I16" s="2"/>
      <c r="J16" s="2"/>
      <c r="K16" s="2"/>
      <c r="L16" s="2"/>
    </row>
    <row r="17" spans="3:12" ht="30" customHeight="1" thickBot="1">
      <c r="C17" s="2" t="s">
        <v>49</v>
      </c>
      <c r="D17" s="28">
        <f>IF(SUM($D$9:$I$13)=0," ",SUM(D15:D16))</f>
        <v>425</v>
      </c>
      <c r="E17" s="29">
        <f>IF(SUM($D$9:$I$13)=0," ",SUM(E15:E16))</f>
        <v>425</v>
      </c>
      <c r="F17" s="29">
        <f>IF(SUM($D$9:$I$13)=0," ",SUM(F15:F16))</f>
        <v>369</v>
      </c>
      <c r="G17" s="29">
        <f>IF(SUM($D$9:$I$13)=0," ",SUM(G15:G16))</f>
        <v>452</v>
      </c>
      <c r="H17" s="30">
        <f>IF(SUM($D$9:$I$13)=0," ",SUM(H15:H16))</f>
        <v>408</v>
      </c>
      <c r="I17" s="2"/>
      <c r="J17" s="2"/>
      <c r="K17" s="2"/>
      <c r="L17" s="2"/>
    </row>
    <row r="18" ht="30" customHeight="1" thickBot="1">
      <c r="C18" s="9"/>
    </row>
    <row r="19" spans="3:12" ht="30" customHeight="1" thickBot="1">
      <c r="C19" s="2" t="s">
        <v>5</v>
      </c>
      <c r="D19" s="43">
        <f>IF(SUM($D$9:$I$13)=0," ",IF(D17&gt;Feuil6!D17,2,0))</f>
        <v>2</v>
      </c>
      <c r="E19" s="44">
        <f>IF(SUM($D$9:$I$13)=0," ",IF(E17&gt;Feuil4!E17,2,0))</f>
        <v>2</v>
      </c>
      <c r="F19" s="44">
        <f>IF(SUM($D$9:$I$13)=0," ",IF(F17&gt;Feuil2!F17,2,0))</f>
        <v>0</v>
      </c>
      <c r="G19" s="44">
        <f>IF(SUM($D$9:$I$13)=0," ",IF(G17&gt;Feuil3!G17,2,0))</f>
        <v>0</v>
      </c>
      <c r="H19" s="45">
        <f>IF(SUM($D$9:$I$13)=0," ",IF(H17&gt;Feuil1!H17,2,0))</f>
        <v>2</v>
      </c>
      <c r="I19" s="8"/>
      <c r="J19" s="1">
        <f>IF(SUM($D$9:$I$13)=0," ",SUM(D19:H19))</f>
        <v>6</v>
      </c>
      <c r="K19" s="8"/>
      <c r="L19" s="9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91" t="str">
        <f>Feuil1!B1</f>
        <v>Résultats Individuelle Journée  du 12/10/2023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3:12" ht="12.75"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8">
      <c r="B3" s="92" t="str">
        <f>Feuil1!B3</f>
        <v>1 ère Période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2:12" ht="18">
      <c r="B4" s="93" t="str">
        <f>Feuil1!B4</f>
        <v>2 ème Journée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6" ht="20.25">
      <c r="C6" s="14" t="s">
        <v>40</v>
      </c>
    </row>
    <row r="7" ht="13.5" thickBot="1"/>
    <row r="8" spans="2:12" s="38" customFormat="1" ht="30" customHeight="1" thickBot="1">
      <c r="B8" s="32" t="s">
        <v>1</v>
      </c>
      <c r="C8" s="32" t="s">
        <v>0</v>
      </c>
      <c r="D8" s="33" t="s">
        <v>41</v>
      </c>
      <c r="E8" s="34" t="s">
        <v>6</v>
      </c>
      <c r="F8" s="34" t="s">
        <v>43</v>
      </c>
      <c r="G8" s="34" t="s">
        <v>25</v>
      </c>
      <c r="H8" s="34" t="s">
        <v>12</v>
      </c>
      <c r="I8" s="35" t="s">
        <v>13</v>
      </c>
      <c r="J8" s="36" t="s">
        <v>2</v>
      </c>
      <c r="K8" s="36" t="s">
        <v>1</v>
      </c>
      <c r="L8" s="37" t="s">
        <v>3</v>
      </c>
    </row>
    <row r="9" spans="2:12" ht="39.75" customHeight="1">
      <c r="B9" s="18">
        <v>49</v>
      </c>
      <c r="C9" s="39" t="s">
        <v>62</v>
      </c>
      <c r="D9" s="22">
        <v>110</v>
      </c>
      <c r="E9" s="4">
        <v>134</v>
      </c>
      <c r="F9" s="4">
        <v>158</v>
      </c>
      <c r="G9" s="4">
        <v>140</v>
      </c>
      <c r="H9" s="4">
        <v>129</v>
      </c>
      <c r="I9" s="15">
        <v>157</v>
      </c>
      <c r="J9" s="18">
        <f>IF(SUM($D$9:$I$13)=0," ",SUM(D9:I9))</f>
        <v>828</v>
      </c>
      <c r="K9" s="18">
        <f>IF(SUM($D$9:$I$13)=0," ",6*B9)</f>
        <v>294</v>
      </c>
      <c r="L9" s="18">
        <f>IF(SUM($D$9:$I$13)=0," ",SUM(J9:K9))</f>
        <v>1122</v>
      </c>
    </row>
    <row r="10" spans="2:12" ht="39.75" customHeight="1">
      <c r="B10" s="19">
        <v>39</v>
      </c>
      <c r="C10" s="40" t="s">
        <v>63</v>
      </c>
      <c r="D10" s="23">
        <v>183</v>
      </c>
      <c r="E10" s="24">
        <v>144</v>
      </c>
      <c r="F10" s="24">
        <v>160</v>
      </c>
      <c r="G10" s="24">
        <v>158</v>
      </c>
      <c r="H10" s="24">
        <v>164</v>
      </c>
      <c r="I10" s="25">
        <v>160</v>
      </c>
      <c r="J10" s="20">
        <f>IF(SUM($D$9:$I$13)=0," ",SUM(D10:I10))</f>
        <v>969</v>
      </c>
      <c r="K10" s="20">
        <f>IF(SUM($D$9:$I$13)=0," ",6*B10)</f>
        <v>234</v>
      </c>
      <c r="L10" s="20">
        <f>IF(SUM($D$9:$I$13)=0," ",SUM(J10:K10))</f>
        <v>1203</v>
      </c>
    </row>
    <row r="11" spans="2:12" ht="39.75" customHeight="1">
      <c r="B11" s="19"/>
      <c r="C11" s="40"/>
      <c r="D11" s="23"/>
      <c r="E11" s="24"/>
      <c r="F11" s="24"/>
      <c r="G11" s="24"/>
      <c r="H11" s="24"/>
      <c r="I11" s="25"/>
      <c r="J11" s="20">
        <f>IF(SUM($D$9:$I$13)=0," ",SUM(D11:I11))</f>
        <v>0</v>
      </c>
      <c r="K11" s="20">
        <f>IF(SUM($D$9:$I$13)=0," ",6*B11)</f>
        <v>0</v>
      </c>
      <c r="L11" s="20">
        <f>IF(SUM($D$9:$I$13)=0," ",SUM(J11:K11))</f>
        <v>0</v>
      </c>
    </row>
    <row r="12" spans="2:12" ht="39.75" customHeight="1">
      <c r="B12" s="20"/>
      <c r="C12" s="41"/>
      <c r="D12" s="26"/>
      <c r="E12" s="6"/>
      <c r="F12" s="6"/>
      <c r="G12" s="6"/>
      <c r="H12" s="6"/>
      <c r="I12" s="16"/>
      <c r="J12" s="20">
        <f>IF(SUM($D$9:$I$13)=0," ",SUM(D12:I12))</f>
        <v>0</v>
      </c>
      <c r="K12" s="20">
        <f>IF(SUM($D$9:$I$13)=0," ",6*B12)</f>
        <v>0</v>
      </c>
      <c r="L12" s="20">
        <f>IF(SUM($D$9:$I$13)=0," ",SUM(J12:K12))</f>
        <v>0</v>
      </c>
    </row>
    <row r="13" spans="2:12" ht="39.75" customHeight="1" thickBot="1">
      <c r="B13" s="21"/>
      <c r="C13" s="42"/>
      <c r="D13" s="27"/>
      <c r="E13" s="7"/>
      <c r="F13" s="7"/>
      <c r="G13" s="7"/>
      <c r="H13" s="7"/>
      <c r="I13" s="17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ht="30" customHeight="1" thickBot="1">
      <c r="B14" s="1">
        <f>IF(SUM($D$9:$I$13)=0," ",SUM(B9:B13))</f>
        <v>88</v>
      </c>
    </row>
    <row r="15" spans="3:12" ht="30" customHeight="1">
      <c r="C15" s="2" t="s">
        <v>48</v>
      </c>
      <c r="D15" s="3">
        <f>IF(SUM($D$9:$I$13)=0," ",SUM(D9:D13))</f>
        <v>293</v>
      </c>
      <c r="E15" s="4">
        <f>IF(SUM($D$9:$I$13)=0," ",SUM(E9:E13))</f>
        <v>278</v>
      </c>
      <c r="F15" s="4">
        <f>IF(SUM($D$9:$I$13)=0," ",SUM(F9:F13))</f>
        <v>318</v>
      </c>
      <c r="G15" s="4">
        <f>IF(SUM($D$9:$I$13)=0," ",SUM(G9:G13))</f>
        <v>298</v>
      </c>
      <c r="H15" s="10">
        <f>IF(SUM($D$9:$I$13)=0," ",SUM(H9:H13))</f>
        <v>293</v>
      </c>
      <c r="I15" s="2"/>
      <c r="J15" s="2"/>
      <c r="K15" s="2"/>
      <c r="L15" s="2"/>
    </row>
    <row r="16" spans="3:12" ht="30" customHeight="1">
      <c r="C16" s="2" t="s">
        <v>1</v>
      </c>
      <c r="D16" s="5">
        <f>IF(SUM($D$9:$I$13)=0," ",$B$14)</f>
        <v>88</v>
      </c>
      <c r="E16" s="6">
        <f>IF(SUM($D$9:$I$13)=0," ",$B$14)</f>
        <v>88</v>
      </c>
      <c r="F16" s="6">
        <f>IF(SUM($D$9:$I$13)=0," ",$B$14)</f>
        <v>88</v>
      </c>
      <c r="G16" s="6">
        <f>IF(SUM($D$9:$I$13)=0," ",$B$14)</f>
        <v>88</v>
      </c>
      <c r="H16" s="11">
        <f>IF(SUM($D$9:$I$13)=0," ",$B$14)</f>
        <v>88</v>
      </c>
      <c r="I16" s="2"/>
      <c r="J16" s="2"/>
      <c r="K16" s="2"/>
      <c r="L16" s="2"/>
    </row>
    <row r="17" spans="3:12" ht="30" customHeight="1" thickBot="1">
      <c r="C17" s="2" t="s">
        <v>49</v>
      </c>
      <c r="D17" s="28">
        <f>IF(SUM($D$9:$I$13)=0," ",SUM(D15:D16))</f>
        <v>381</v>
      </c>
      <c r="E17" s="29">
        <f>IF(SUM($D$9:$I$13)=0," ",SUM(E15:E16))</f>
        <v>366</v>
      </c>
      <c r="F17" s="29">
        <f>IF(SUM($D$9:$I$13)=0," ",SUM(F15:F16))</f>
        <v>406</v>
      </c>
      <c r="G17" s="29">
        <f>IF(SUM($D$9:$I$13)=0," ",SUM(G15:G16))</f>
        <v>386</v>
      </c>
      <c r="H17" s="30">
        <f>IF(SUM($D$9:$I$13)=0," ",SUM(H15:H16))</f>
        <v>381</v>
      </c>
      <c r="I17" s="2"/>
      <c r="J17" s="2"/>
      <c r="K17" s="2"/>
      <c r="L17" s="2"/>
    </row>
    <row r="18" ht="30" customHeight="1" thickBot="1">
      <c r="C18" s="9"/>
    </row>
    <row r="19" spans="3:12" ht="30" customHeight="1" thickBot="1">
      <c r="C19" s="2" t="s">
        <v>5</v>
      </c>
      <c r="D19" s="43">
        <f>IF(SUM($D$9:$I$13)=0," ",IF(D17&gt;Feuil5!D17,2,0))</f>
        <v>0</v>
      </c>
      <c r="E19" s="44">
        <f>IF(SUM($D$9:$I$13)=0," ",IF(E17&gt;Feuil1!E17,2,0))</f>
        <v>0</v>
      </c>
      <c r="F19" s="44">
        <f>IF(SUM($D$9:$I$13)=0," ",IF(F17&gt;Feuil4!F17,2,0))</f>
        <v>2</v>
      </c>
      <c r="G19" s="44">
        <f>IF(SUM($D$9:$I$13)=0," ",IF(G17&gt;Feuil2!G17,2,0))</f>
        <v>0</v>
      </c>
      <c r="H19" s="45">
        <f>IF(SUM($D$9:$I$13)=0," ",IF(H17&gt;Feuil3!H17,2,0))</f>
        <v>0</v>
      </c>
      <c r="I19" s="8"/>
      <c r="J19" s="1">
        <f>IF(SUM($D$9:$I$13)=0," ",SUM(D19:I19))</f>
        <v>2</v>
      </c>
      <c r="K19" s="8"/>
      <c r="L19" s="9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2008-10-10T08:40:29Z</cp:lastPrinted>
  <dcterms:created xsi:type="dcterms:W3CDTF">2006-10-02T15:48:50Z</dcterms:created>
  <dcterms:modified xsi:type="dcterms:W3CDTF">2023-10-16T11:52:30Z</dcterms:modified>
  <cp:category/>
  <cp:version/>
  <cp:contentType/>
  <cp:contentStatus/>
</cp:coreProperties>
</file>